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5 Za publ\10 USŁUGI LEŚNE 2026\00. kosztorysy ofertowe\z formułami\"/>
    </mc:Choice>
  </mc:AlternateContent>
  <bookViews>
    <workbookView xWindow="0" yWindow="0" windowWidth="28800" windowHeight="114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59" i="1" l="1"/>
  <c r="I58" i="1"/>
  <c r="K58" i="1" s="1"/>
  <c r="L58" i="1" s="1"/>
  <c r="I57" i="1"/>
  <c r="I56" i="1"/>
  <c r="I55" i="1"/>
  <c r="I54" i="1"/>
  <c r="I53" i="1"/>
  <c r="K53" i="1" s="1"/>
  <c r="L53" i="1" s="1"/>
  <c r="I52" i="1"/>
  <c r="I51" i="1"/>
  <c r="I50" i="1"/>
  <c r="I47" i="1"/>
  <c r="I42" i="1"/>
  <c r="I37" i="1"/>
  <c r="I32" i="1"/>
  <c r="K52" i="1" l="1"/>
  <c r="L52" i="1" s="1"/>
  <c r="F61" i="1"/>
  <c r="K55" i="1"/>
  <c r="L55" i="1" s="1"/>
  <c r="L59" i="1"/>
  <c r="K51" i="1"/>
  <c r="L51" i="1" s="1"/>
  <c r="K37" i="1"/>
  <c r="L37" i="1" s="1"/>
  <c r="K59" i="1"/>
  <c r="K50" i="1"/>
  <c r="L50" i="1" s="1"/>
  <c r="K42" i="1"/>
  <c r="L42" i="1" s="1"/>
  <c r="K56" i="1"/>
  <c r="L56" i="1" s="1"/>
  <c r="K54" i="1"/>
  <c r="L54" i="1" s="1"/>
  <c r="K32" i="1"/>
  <c r="L32" i="1" s="1"/>
  <c r="K47" i="1"/>
  <c r="L47" i="1" s="1"/>
  <c r="K57" i="1"/>
  <c r="L57" i="1" s="1"/>
  <c r="F62" i="1" l="1"/>
  <c r="B26" i="1" s="1"/>
</calcChain>
</file>

<file path=xl/sharedStrings.xml><?xml version="1.0" encoding="utf-8"?>
<sst xmlns="http://schemas.openxmlformats.org/spreadsheetml/2006/main" count="143" uniqueCount="78">
  <si>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</si>
  <si>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</si>
  <si>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</si>
  <si>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</si>
  <si>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</si>
  <si>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</si>
  <si>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</si>
  <si>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</si>
  <si>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</si>
  <si>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</si>
  <si>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</si>
  <si>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</si>
  <si>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</si>
  <si>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</si>
  <si>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</si>
  <si>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</si>
  <si>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</si>
  <si>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</si>
  <si>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</si>
  <si>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</si>
  <si>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</si>
  <si>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132</t>
  </si>
  <si>
    <t>CP-W</t>
  </si>
  <si>
    <t>Czyszczenia późne</t>
  </si>
  <si>
    <t>HA</t>
  </si>
  <si>
    <t>133</t>
  </si>
  <si>
    <t>ZAB-REPEL</t>
  </si>
  <si>
    <t>Zabezpieczenie upraw przed zwierzyną przy użyciu repelentów</t>
  </si>
  <si>
    <t>200</t>
  </si>
  <si>
    <t>GODZ RH8</t>
  </si>
  <si>
    <t>Prace wykonywane ręcznie</t>
  </si>
  <si>
    <t>H</t>
  </si>
  <si>
    <t>201</t>
  </si>
  <si>
    <t>GODZ RH23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</si>
  <si>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</si>
  <si>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</si>
  <si>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</si>
  <si>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</si>
  <si>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</si>
  <si>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</si>
  <si>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</si>
  <si>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</si>
  <si>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</si>
  <si>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</si>
  <si>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Prace wykonywane ręcznie z użyciem pilarki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</si>
  <si>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</si>
  <si>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</si>
  <si>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</si>
  <si>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</si>
  <si>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</si>
  <si>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</si>
  <si>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</si>
  <si>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</si>
  <si>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</si>
  <si>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</si>
  <si>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</si>
  <si>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</si>
  <si>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</si>
  <si>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</si>
  <si>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Odpowiadając na ogłoszenie o przetargu nieograniczonym na „Wykonywanie usług z zakresu gospodarki leśnej na terenie Nadleśnictwa Sucha w roku 2026''  składamy niniejszym ofertę na pakiet 02 Tarnawa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</si>
  <si>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</si>
  <si>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</si>
  <si>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</si>
  <si>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</si>
  <si>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</si>
  <si>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</si>
  <si>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</si>
  <si>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</si>
  <si>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</si>
  <si>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</si>
  <si>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</si>
  <si>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</si>
  <si>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</si>
  <si>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</si>
  <si>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</si>
  <si>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Adres e-mail: 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</si>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</sst>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5"/>
  <sheetViews>
    <sheetView tabSelected="1" topLeftCell="A41" workbookViewId="0">
      <selection activeCell="U53" sqref="U5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8" t="s">
        <v>51</v>
      </c>
      <c r="K2" s="38"/>
      <c r="L2" s="38"/>
      <c r="M2" s="38"/>
      <c r="N2" s="38"/>
      <c r="O2" s="38"/>
      <c r="P2" s="38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1"/>
      <c r="C4" s="21"/>
      <c r="D4" s="21"/>
      <c r="E4" s="21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1"/>
      <c r="C6" s="21"/>
      <c r="D6" s="21"/>
      <c r="E6" s="21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5" customHeight="1" x14ac:dyDescent="0.2">
      <c r="B10" s="33" t="s">
        <v>52</v>
      </c>
      <c r="C10" s="33"/>
      <c r="D10" s="33"/>
      <c r="E10" s="33"/>
    </row>
    <row r="11" spans="2:16" s="1" customFormat="1" ht="12.2" customHeight="1" x14ac:dyDescent="0.2">
      <c r="B11" s="33"/>
      <c r="C11" s="33"/>
      <c r="D11" s="33"/>
      <c r="E11" s="33"/>
      <c r="G11" s="11"/>
      <c r="H11" s="30" t="s">
        <v>53</v>
      </c>
      <c r="I11" s="30"/>
      <c r="J11" s="30"/>
      <c r="K11" s="30"/>
      <c r="L11" s="30"/>
      <c r="M11" s="30"/>
      <c r="N11" s="30"/>
      <c r="O11" s="30"/>
    </row>
    <row r="12" spans="2:16" s="1" customFormat="1" ht="7.9" customHeight="1" x14ac:dyDescent="0.2">
      <c r="H12" s="30"/>
      <c r="I12" s="30"/>
      <c r="J12" s="30"/>
      <c r="K12" s="30"/>
      <c r="L12" s="30"/>
      <c r="M12" s="30"/>
      <c r="N12" s="30"/>
      <c r="O12" s="30"/>
    </row>
    <row r="13" spans="2:16" s="1" customFormat="1" ht="20.25" customHeight="1" x14ac:dyDescent="0.2"/>
    <row r="14" spans="2:16" s="1" customFormat="1" ht="24" customHeight="1" x14ac:dyDescent="0.2">
      <c r="F14" s="23" t="s">
        <v>54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18" t="s">
        <v>55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56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57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58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59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TEXT(F62,"#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60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73</v>
      </c>
      <c r="M31" s="4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4357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18" t="s">
        <v>61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73</v>
      </c>
      <c r="M36" s="4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2229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18" t="s">
        <v>62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73</v>
      </c>
      <c r="M41" s="4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1">
        <f>ROUND(I42+ K42,2)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18" t="s">
        <v>63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73</v>
      </c>
      <c r="M46" s="4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260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73</v>
      </c>
      <c r="M49" s="40"/>
    </row>
    <row r="50" spans="2:14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1300</v>
      </c>
      <c r="H50" s="10">
        <v>0</v>
      </c>
      <c r="I50" s="9">
        <f t="shared" ref="I50:I59" si="0">ROUND(G50* H50,2)</f>
        <v>0</v>
      </c>
      <c r="J50" s="5">
        <v>8</v>
      </c>
      <c r="K50" s="9">
        <f t="shared" ref="K50:K59" si="1">ROUND(I50* J50/100,2)</f>
        <v>0</v>
      </c>
      <c r="L50" s="31">
        <f t="shared" ref="L50:L59" si="2">ROUND(I50+ K50,2)</f>
        <v>0</v>
      </c>
      <c r="M50" s="32"/>
    </row>
    <row r="51" spans="2:14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500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1">
        <f t="shared" si="2"/>
        <v>0</v>
      </c>
      <c r="M51" s="32"/>
    </row>
    <row r="52" spans="2:14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11.93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1">
        <f t="shared" si="2"/>
        <v>0</v>
      </c>
      <c r="M52" s="32"/>
    </row>
    <row r="53" spans="2:14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4.7300000000000004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1">
        <f t="shared" si="2"/>
        <v>0</v>
      </c>
      <c r="M53" s="32"/>
    </row>
    <row r="54" spans="2:14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244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1">
        <f t="shared" si="2"/>
        <v>0</v>
      </c>
      <c r="M54" s="32"/>
    </row>
    <row r="55" spans="2:14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30</v>
      </c>
      <c r="F55" s="6" t="s">
        <v>31</v>
      </c>
      <c r="G55" s="8">
        <v>40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31">
        <f t="shared" si="2"/>
        <v>0</v>
      </c>
      <c r="M55" s="32"/>
    </row>
    <row r="56" spans="2:14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31</v>
      </c>
      <c r="G56" s="8">
        <v>81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1">
        <f t="shared" si="2"/>
        <v>0</v>
      </c>
      <c r="M56" s="32"/>
    </row>
    <row r="57" spans="2:14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36</v>
      </c>
      <c r="F57" s="6" t="s">
        <v>31</v>
      </c>
      <c r="G57" s="8">
        <v>24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31">
        <f t="shared" si="2"/>
        <v>0</v>
      </c>
      <c r="M57" s="32"/>
    </row>
    <row r="58" spans="2:14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24</v>
      </c>
      <c r="G58" s="8">
        <v>1.5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1">
        <f t="shared" si="2"/>
        <v>0</v>
      </c>
      <c r="M58" s="32"/>
    </row>
    <row r="59" spans="2:14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31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1">
        <f t="shared" si="2"/>
        <v>0</v>
      </c>
      <c r="M59" s="32"/>
    </row>
    <row r="60" spans="2:14" s="1" customFormat="1" ht="55.9" customHeight="1" x14ac:dyDescent="0.2"/>
    <row r="61" spans="2:14" s="1" customFormat="1" ht="21.4" customHeight="1" x14ac:dyDescent="0.2">
      <c r="B61" s="22" t="s">
        <v>45</v>
      </c>
      <c r="C61" s="22"/>
      <c r="D61" s="22"/>
      <c r="E61" s="22"/>
      <c r="F61" s="24">
        <f>ROUND(I32+I37+I42+I47+I50+I51+I52+I53+I54+I55+I56+I57+I58+I59,2)</f>
        <v>0</v>
      </c>
      <c r="G61" s="25"/>
      <c r="H61" s="25"/>
      <c r="I61" s="25"/>
      <c r="J61" s="25"/>
      <c r="K61" s="25"/>
      <c r="L61" s="25"/>
      <c r="M61" s="26"/>
    </row>
    <row r="62" spans="2:14" s="1" customFormat="1" ht="21.4" customHeight="1" x14ac:dyDescent="0.2">
      <c r="B62" s="22" t="s">
        <v>46</v>
      </c>
      <c r="C62" s="22"/>
      <c r="D62" s="22"/>
      <c r="E62" s="22"/>
      <c r="F62" s="27">
        <f>ROUND(L32+L37+L42+L47+L50+L51+L52+L53+L54+L55+L56+L57+L58+L59,2)</f>
        <v>0</v>
      </c>
      <c r="G62" s="28"/>
      <c r="H62" s="28"/>
      <c r="I62" s="28"/>
      <c r="J62" s="28"/>
      <c r="K62" s="28"/>
      <c r="L62" s="28"/>
      <c r="M62" s="29"/>
    </row>
    <row r="63" spans="2:14" s="1" customFormat="1" ht="11.1" customHeight="1" x14ac:dyDescent="0.2"/>
    <row r="64" spans="2:14" s="1" customFormat="1" ht="80.099999999999994" customHeight="1" x14ac:dyDescent="0.2">
      <c r="B64" s="19" t="s">
        <v>64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1" customFormat="1" ht="2.65" customHeight="1" x14ac:dyDescent="0.2"/>
    <row r="66" spans="2:14" s="1" customFormat="1" ht="110.1" customHeight="1" x14ac:dyDescent="0.2">
      <c r="B66" s="19" t="s">
        <v>65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1" customFormat="1" ht="5.25" customHeight="1" x14ac:dyDescent="0.2"/>
    <row r="68" spans="2:14" s="1" customFormat="1" ht="110.1" customHeight="1" x14ac:dyDescent="0.2">
      <c r="B68" s="17" t="s">
        <v>77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5.25" customHeight="1" x14ac:dyDescent="0.2"/>
    <row r="70" spans="2:14" s="1" customFormat="1" ht="37.9" customHeight="1" x14ac:dyDescent="0.2">
      <c r="C70" s="34" t="s">
        <v>47</v>
      </c>
      <c r="D70" s="34"/>
      <c r="E70" s="34"/>
      <c r="F70" s="36" t="s">
        <v>48</v>
      </c>
      <c r="G70" s="36"/>
      <c r="H70" s="36"/>
      <c r="I70" s="36"/>
      <c r="J70" s="36"/>
      <c r="K70" s="36"/>
      <c r="L70" s="36"/>
    </row>
    <row r="71" spans="2:14" s="1" customFormat="1" ht="28.7" customHeight="1" x14ac:dyDescent="0.2">
      <c r="C71" s="35"/>
      <c r="D71" s="35"/>
      <c r="E71" s="35"/>
      <c r="F71" s="35"/>
      <c r="G71" s="35"/>
      <c r="H71" s="35"/>
      <c r="I71" s="35"/>
      <c r="J71" s="35"/>
      <c r="K71" s="35"/>
      <c r="L71" s="35"/>
    </row>
    <row r="72" spans="2:14" s="1" customFormat="1" ht="28.7" customHeight="1" x14ac:dyDescent="0.2">
      <c r="C72" s="35"/>
      <c r="D72" s="35"/>
      <c r="E72" s="35"/>
      <c r="F72" s="35"/>
      <c r="G72" s="35"/>
      <c r="H72" s="35"/>
      <c r="I72" s="35"/>
      <c r="J72" s="35"/>
      <c r="K72" s="35"/>
      <c r="L72" s="35"/>
    </row>
    <row r="73" spans="2:14" s="1" customFormat="1" ht="28.7" customHeight="1" x14ac:dyDescent="0.2">
      <c r="C73" s="35"/>
      <c r="D73" s="35"/>
      <c r="E73" s="35"/>
      <c r="F73" s="35"/>
      <c r="G73" s="35"/>
      <c r="H73" s="35"/>
      <c r="I73" s="35"/>
      <c r="J73" s="35"/>
      <c r="K73" s="35"/>
      <c r="L73" s="35"/>
    </row>
    <row r="74" spans="2:14" s="1" customFormat="1" ht="2.65" customHeight="1" x14ac:dyDescent="0.2"/>
    <row r="75" spans="2:14" s="1" customFormat="1" ht="148.5" customHeight="1" x14ac:dyDescent="0.2">
      <c r="B75" s="19" t="s">
        <v>74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2:14" s="1" customFormat="1" ht="36.950000000000003" customHeight="1" x14ac:dyDescent="0.2">
      <c r="B76" s="20" t="s">
        <v>66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2:14" s="1" customFormat="1" ht="2.65" customHeight="1" x14ac:dyDescent="0.2"/>
    <row r="78" spans="2:14" s="1" customFormat="1" ht="37.9" customHeight="1" x14ac:dyDescent="0.2">
      <c r="C78" s="34" t="s">
        <v>49</v>
      </c>
      <c r="D78" s="34"/>
      <c r="E78" s="34"/>
      <c r="F78" s="37" t="s">
        <v>50</v>
      </c>
      <c r="G78" s="37"/>
      <c r="H78" s="37"/>
      <c r="I78" s="37"/>
      <c r="J78" s="37"/>
      <c r="K78" s="37"/>
      <c r="L78" s="37"/>
    </row>
    <row r="79" spans="2:14" s="1" customFormat="1" ht="28.7" customHeight="1" x14ac:dyDescent="0.2">
      <c r="C79" s="35"/>
      <c r="D79" s="35"/>
      <c r="E79" s="35"/>
      <c r="F79" s="35"/>
      <c r="G79" s="35"/>
      <c r="H79" s="35"/>
      <c r="I79" s="35"/>
      <c r="J79" s="35"/>
      <c r="K79" s="35"/>
      <c r="L79" s="35"/>
    </row>
    <row r="80" spans="2:14" s="1" customFormat="1" ht="28.7" customHeight="1" x14ac:dyDescent="0.2"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2:14" s="1" customFormat="1" ht="28.7" customHeight="1" x14ac:dyDescent="0.2">
      <c r="C81" s="35"/>
      <c r="D81" s="35"/>
      <c r="E81" s="35"/>
      <c r="F81" s="35"/>
      <c r="G81" s="35"/>
      <c r="H81" s="35"/>
      <c r="I81" s="35"/>
      <c r="J81" s="35"/>
      <c r="K81" s="35"/>
      <c r="L81" s="35"/>
    </row>
    <row r="82" spans="2:14" s="1" customFormat="1" ht="2.65" customHeight="1" x14ac:dyDescent="0.2"/>
    <row r="83" spans="2:14" s="1" customFormat="1" ht="90" customHeight="1" x14ac:dyDescent="0.2">
      <c r="B83" s="19" t="s">
        <v>76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14" s="1" customFormat="1" ht="54.95" customHeight="1" x14ac:dyDescent="0.2">
      <c r="B84" s="19" t="s">
        <v>75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2:14" s="1" customFormat="1" ht="2.65" customHeight="1" x14ac:dyDescent="0.2"/>
    <row r="86" spans="2:14" s="1" customFormat="1" ht="60" customHeight="1" x14ac:dyDescent="0.2">
      <c r="B86" s="17" t="s">
        <v>67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65" customHeight="1" x14ac:dyDescent="0.2"/>
    <row r="88" spans="2:14" s="1" customFormat="1" ht="48" customHeight="1" x14ac:dyDescent="0.2">
      <c r="B88" s="17" t="s">
        <v>68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2.65" customHeight="1" x14ac:dyDescent="0.2"/>
    <row r="90" spans="2:14" s="1" customFormat="1" ht="125.1" customHeight="1" x14ac:dyDescent="0.2">
      <c r="B90" s="19" t="s">
        <v>69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2.65" customHeight="1" x14ac:dyDescent="0.2"/>
    <row r="92" spans="2:14" s="1" customFormat="1" ht="84.95" customHeight="1" x14ac:dyDescent="0.2">
      <c r="B92" s="19" t="s">
        <v>70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1" customFormat="1" ht="86.85" customHeight="1" x14ac:dyDescent="0.2"/>
    <row r="94" spans="2:14" s="1" customFormat="1" ht="17.649999999999999" customHeight="1" x14ac:dyDescent="0.2">
      <c r="J94" s="39" t="s">
        <v>71</v>
      </c>
      <c r="K94" s="39"/>
      <c r="L94" s="39"/>
    </row>
    <row r="95" spans="2:14" s="1" customFormat="1" ht="81.599999999999994" customHeight="1" x14ac:dyDescent="0.2">
      <c r="B95" s="14" t="s">
        <v>72</v>
      </c>
      <c r="C95" s="14"/>
      <c r="D95" s="14"/>
      <c r="E95" s="14"/>
      <c r="F95" s="14"/>
      <c r="G95" s="14"/>
      <c r="H95" s="14"/>
      <c r="I95" s="14"/>
      <c r="J95" s="14"/>
      <c r="K95" s="14"/>
    </row>
  </sheetData>
  <mergeCells count="72">
    <mergeCell ref="J2:P2"/>
    <mergeCell ref="J94:L94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C81:E81"/>
    <mergeCell ref="F70:L70"/>
    <mergeCell ref="F71:L71"/>
    <mergeCell ref="F72:L72"/>
    <mergeCell ref="F73:L73"/>
    <mergeCell ref="F78:L78"/>
    <mergeCell ref="F79:L79"/>
    <mergeCell ref="F80:L80"/>
    <mergeCell ref="F81:L81"/>
    <mergeCell ref="L59:M59"/>
    <mergeCell ref="B10:E11"/>
    <mergeCell ref="B90:N90"/>
    <mergeCell ref="B92:N92"/>
    <mergeCell ref="C16:E16"/>
    <mergeCell ref="C18:E18"/>
    <mergeCell ref="C20:E20"/>
    <mergeCell ref="C22:E22"/>
    <mergeCell ref="C70:E70"/>
    <mergeCell ref="C71:E71"/>
    <mergeCell ref="C72:E72"/>
    <mergeCell ref="C73:E73"/>
    <mergeCell ref="C78:E78"/>
    <mergeCell ref="C79:E79"/>
    <mergeCell ref="C80:E80"/>
    <mergeCell ref="B86:N86"/>
    <mergeCell ref="B88:N88"/>
    <mergeCell ref="B4:E4"/>
    <mergeCell ref="B44:L44"/>
    <mergeCell ref="B6:E6"/>
    <mergeCell ref="B61:E61"/>
    <mergeCell ref="B62:E62"/>
    <mergeCell ref="B8:E8"/>
    <mergeCell ref="F14:I14"/>
    <mergeCell ref="F61:M61"/>
    <mergeCell ref="F62:M62"/>
    <mergeCell ref="H11:O12"/>
    <mergeCell ref="L55:M55"/>
    <mergeCell ref="L56:M56"/>
    <mergeCell ref="L57:M57"/>
    <mergeCell ref="L58:M58"/>
    <mergeCell ref="B3:E3"/>
    <mergeCell ref="B5:E5"/>
    <mergeCell ref="B7:E7"/>
    <mergeCell ref="B95:K95"/>
    <mergeCell ref="B24:M24"/>
    <mergeCell ref="B26:M26"/>
    <mergeCell ref="B29:L29"/>
    <mergeCell ref="B34:L34"/>
    <mergeCell ref="B39:L39"/>
    <mergeCell ref="B64:N64"/>
    <mergeCell ref="B66:N66"/>
    <mergeCell ref="B68:N68"/>
    <mergeCell ref="B75:N75"/>
    <mergeCell ref="B76:N76"/>
    <mergeCell ref="B83:N83"/>
    <mergeCell ref="B84:N84"/>
  </mergeCells>
  <pageMargins left="0.31496062992125984" right="0.11811023622047245" top="0.55118110236220474" bottom="0.55118110236220474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2025-10-22T12:20:07Z</cp:lastPrinted>
  <dcterms:created xsi:type="dcterms:W3CDTF">2025-10-22T11:56:17Z</dcterms:created>
  <dcterms:modified xsi:type="dcterms:W3CDTF">2025-10-22T12:20:52Z</dcterms:modified>
</cp:coreProperties>
</file>